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<sst xmlns="http://schemas.openxmlformats.org/spreadsheetml/2006/main" count="34" uniqueCount="33">
  <si>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1º MÊS</t>
  </si>
  <si>
    <t>2º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</si>
  <si>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</si>
  <si>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</si>
  <si>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</si>
  <si>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</si>
  <si>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</si>
  <si>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</si>
  <si>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</si>
  <si>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</si>
  <si>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</si>
  <si>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MANOEL IRONIDES ROSA</t>
  </si>
  <si>
    <t>Prefeito Municipal</t>
  </si>
  <si>
    <t xml:space="preserve">                                ARQº DANIEL MESSIAS DOS SANTOS</t>
  </si>
  <si>
    <t>3º MÉS</t>
  </si>
  <si>
    <t>4º MÊS</t>
  </si>
  <si>
    <t>REF: CPOS/SINAPI</t>
  </si>
  <si>
    <t xml:space="preserve">  HOSMANY ROSA VIEIRA</t>
  </si>
  <si>
    <t>Arquiteto e Urbanista</t>
  </si>
  <si>
    <t>CAU/SP 6924-8</t>
  </si>
  <si>
    <t xml:space="preserve">                                Assist. Secr. Municipal de Planejamento</t>
  </si>
  <si>
    <t>Bastos, 10 de outubro de 2019</t>
  </si>
  <si>
    <t>REFORMA COM AMPLIAÇÃO ALMOXARIFADO MUNICIPAL</t>
  </si>
  <si>
    <t>LOCAL: Avenida Gaspar Ricardo - 1800</t>
  </si>
  <si>
    <t>Patio e Circulação</t>
  </si>
  <si>
    <t>Fechamento Frontal e fundo</t>
  </si>
  <si>
    <t>Calçada e Estacionamento</t>
  </si>
  <si>
    <t>Gurarita</t>
  </si>
  <si>
    <t>Refeitórios e sanitários</t>
  </si>
  <si>
    <t>Sala dos líderes e Sala ret. Materiais</t>
  </si>
  <si>
    <t>Almoxarifado</t>
  </si>
  <si>
    <t>Oficina</t>
  </si>
  <si>
    <t>Lavagem e troca de óleo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</si>
</sst>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&quot;Cr$&quot;* #,##0.00_);_(&quot;Cr$&quot;* \(#,##0.00\);_(&quot;Cr$&quot;* &quot;-&quot;??_);_(@_)"/>
    <numFmt numFmtId="183" formatCode="_(&quot;Cr$&quot;* #,##0_);_(&quot;Cr$&quot;* \(#,##0\);_(&quot;Cr$&quot;* &quot;-&quot;_);_(@_)"/>
    <numFmt numFmtId="184" formatCode="&quot;R$ &quot;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79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79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180" fontId="8" fillId="0" borderId="15" xfId="49" applyFont="1" applyBorder="1" applyAlignment="1">
      <alignment vertical="center"/>
    </xf>
    <xf numFmtId="179" fontId="8" fillId="0" borderId="15" xfId="64" applyNumberFormat="1" applyFont="1" applyBorder="1" applyAlignment="1">
      <alignment vertical="center"/>
    </xf>
    <xf numFmtId="180" fontId="13" fillId="0" borderId="15" xfId="49" applyFont="1" applyBorder="1" applyAlignment="1">
      <alignment vertical="center"/>
    </xf>
    <xf numFmtId="179" fontId="13" fillId="0" borderId="15" xfId="64" applyFont="1" applyBorder="1" applyAlignment="1">
      <alignment vertical="center"/>
    </xf>
    <xf numFmtId="179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0" fontId="8" fillId="0" borderId="16" xfId="53" applyNumberFormat="1" applyFont="1" applyBorder="1" applyAlignment="1">
      <alignment vertic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0</xdr:rowOff>
    </xdr:from>
    <xdr:to>
      <xdr:col>8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30" workbookViewId="0" topLeftCell="A1">
      <selection activeCell="L20" sqref="L20"/>
    </sheetView>
  </sheetViews>
  <sheetFormatPr defaultColWidth="9.140625" defaultRowHeight="12.75"/>
  <cols>
    <col min="2" max="2" width="33.7109375" style="0" customWidth="1"/>
    <col min="3" max="3" width="20.8515625" style="0" customWidth="1"/>
    <col min="4" max="4" width="17.140625" style="0" customWidth="1"/>
    <col min="5" max="5" width="18.7109375" style="0" customWidth="1"/>
    <col min="6" max="7" width="18.140625" style="0" customWidth="1"/>
    <col min="8" max="8" width="15.8515625" style="0" customWidth="1"/>
    <col min="9" max="9" width="10.7109375" style="0" customWidth="1"/>
  </cols>
  <sheetData>
    <row r="1" spans="1:15" ht="28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1"/>
      <c r="N1" s="1"/>
      <c r="O1" s="1"/>
    </row>
    <row r="2" spans="1:15" ht="19.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2"/>
      <c r="K2" s="2"/>
      <c r="L2" s="2"/>
      <c r="M2" s="1"/>
      <c r="N2" s="1"/>
      <c r="O2" s="1"/>
    </row>
    <row r="3" spans="1:15" ht="19.5" customHeight="1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3"/>
      <c r="K3" s="3"/>
      <c r="L3" s="3"/>
      <c r="M3" s="1"/>
      <c r="N3" s="1"/>
      <c r="O3" s="1"/>
    </row>
    <row r="4" spans="1:15" ht="19.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"/>
      <c r="K4" s="3"/>
      <c r="L4" s="3"/>
      <c r="M4" s="1"/>
      <c r="N4" s="1"/>
      <c r="O4" s="1"/>
    </row>
    <row r="5" spans="1:15" ht="19.5" customHeight="1">
      <c r="A5" s="56" t="s">
        <v>9</v>
      </c>
      <c r="B5" s="56"/>
      <c r="C5" s="56"/>
      <c r="D5" s="56"/>
      <c r="E5" s="56"/>
      <c r="F5" s="56"/>
      <c r="G5" s="56"/>
      <c r="H5" s="56"/>
      <c r="I5" s="56"/>
      <c r="J5" s="3"/>
      <c r="K5" s="3"/>
      <c r="L5" s="3"/>
      <c r="M5" s="1"/>
      <c r="N5" s="1"/>
      <c r="O5" s="1"/>
    </row>
    <row r="6" spans="1:15" ht="12.75">
      <c r="A6" s="20"/>
      <c r="B6" s="16"/>
      <c r="C6" s="16"/>
      <c r="D6" s="16"/>
      <c r="E6" s="16"/>
      <c r="F6" s="16"/>
      <c r="G6" s="16"/>
      <c r="H6" s="16"/>
      <c r="I6" s="20"/>
      <c r="J6" s="3"/>
      <c r="K6" s="3"/>
      <c r="L6" s="3"/>
      <c r="M6" s="4"/>
      <c r="N6" s="4"/>
      <c r="O6" s="4"/>
    </row>
    <row r="7" spans="1:15" ht="19.5" customHeight="1">
      <c r="A7" s="22" t="s">
        <v>4</v>
      </c>
      <c r="B7" s="23" t="s">
        <v>7</v>
      </c>
      <c r="C7" s="23" t="s">
        <v>8</v>
      </c>
      <c r="D7" s="23" t="s">
        <v>0</v>
      </c>
      <c r="E7" s="23" t="s">
        <v>1</v>
      </c>
      <c r="F7" s="23" t="s">
        <v>14</v>
      </c>
      <c r="G7" s="23" t="s">
        <v>15</v>
      </c>
      <c r="H7" s="23" t="s">
        <v>5</v>
      </c>
      <c r="I7" s="24" t="s">
        <v>10</v>
      </c>
      <c r="J7" s="5"/>
      <c r="K7" s="5"/>
      <c r="L7" s="5"/>
      <c r="M7" s="6"/>
      <c r="N7" s="6"/>
      <c r="O7" s="6"/>
    </row>
    <row r="8" spans="1:15" ht="24.75" customHeight="1">
      <c r="A8" s="25">
        <v>1</v>
      </c>
      <c r="B8" s="26" t="s">
        <v>24</v>
      </c>
      <c r="C8" s="27">
        <v>26945.69</v>
      </c>
      <c r="D8" s="28"/>
      <c r="E8" s="28"/>
      <c r="F8" s="28"/>
      <c r="G8" s="28">
        <f>C8</f>
        <v>26945.69</v>
      </c>
      <c r="H8" s="28">
        <f>SUM(D8:G8)</f>
        <v>26945.69</v>
      </c>
      <c r="I8" s="29">
        <f>H8/H18</f>
        <v>0.05469945504944546</v>
      </c>
      <c r="J8" s="7"/>
      <c r="K8" s="7"/>
      <c r="L8" s="7"/>
      <c r="M8" s="8"/>
      <c r="N8" s="8"/>
      <c r="O8" s="8"/>
    </row>
    <row r="9" spans="1:15" ht="24.75" customHeight="1">
      <c r="A9" s="25">
        <v>2</v>
      </c>
      <c r="B9" s="26" t="s">
        <v>25</v>
      </c>
      <c r="C9" s="27">
        <v>54985.48</v>
      </c>
      <c r="D9" s="28"/>
      <c r="E9" s="28">
        <f>C9/3</f>
        <v>18328.493333333336</v>
      </c>
      <c r="F9" s="28">
        <f>C9/3</f>
        <v>18328.493333333336</v>
      </c>
      <c r="G9" s="28">
        <f>C9/3</f>
        <v>18328.493333333336</v>
      </c>
      <c r="H9" s="28">
        <f>SUM(D9:G9)</f>
        <v>54985.48000000001</v>
      </c>
      <c r="I9" s="29">
        <f>H9/H18</f>
        <v>0.11161992109432652</v>
      </c>
      <c r="J9" s="7"/>
      <c r="K9" s="7"/>
      <c r="L9" s="7"/>
      <c r="M9" s="8"/>
      <c r="N9" s="8"/>
      <c r="O9" s="8"/>
    </row>
    <row r="10" spans="1:15" ht="24.75" customHeight="1">
      <c r="A10" s="25">
        <v>3</v>
      </c>
      <c r="B10" s="26" t="s">
        <v>26</v>
      </c>
      <c r="C10" s="27">
        <v>29413.3</v>
      </c>
      <c r="D10" s="28"/>
      <c r="E10" s="28"/>
      <c r="F10" s="28">
        <f>C10/2</f>
        <v>14706.65</v>
      </c>
      <c r="G10" s="28">
        <f>C10/2</f>
        <v>14706.65</v>
      </c>
      <c r="H10" s="28">
        <f>SUM(D10:G10)</f>
        <v>29413.3</v>
      </c>
      <c r="I10" s="29">
        <f>H10/H18</f>
        <v>0.059708676274604744</v>
      </c>
      <c r="J10" s="7"/>
      <c r="K10" s="7"/>
      <c r="L10" s="7"/>
      <c r="M10" s="8"/>
      <c r="N10" s="8"/>
      <c r="O10" s="8"/>
    </row>
    <row r="11" spans="1:15" ht="24.75" customHeight="1">
      <c r="A11" s="25">
        <v>4</v>
      </c>
      <c r="B11" s="26" t="s">
        <v>27</v>
      </c>
      <c r="C11" s="27">
        <v>153656.49</v>
      </c>
      <c r="D11" s="28">
        <f>C11/4</f>
        <v>38414.1225</v>
      </c>
      <c r="E11" s="28">
        <f>C11/4</f>
        <v>38414.1225</v>
      </c>
      <c r="F11" s="28">
        <f>C11/4</f>
        <v>38414.1225</v>
      </c>
      <c r="G11" s="28">
        <f>C11/4</f>
        <v>38414.1225</v>
      </c>
      <c r="H11" s="28">
        <f>SUM(D11:G11)</f>
        <v>153656.49</v>
      </c>
      <c r="I11" s="29">
        <f>H11/H18</f>
        <v>0.3119209887670557</v>
      </c>
      <c r="J11" s="7"/>
      <c r="K11" s="7"/>
      <c r="L11" s="7"/>
      <c r="M11" s="8"/>
      <c r="N11" s="8"/>
      <c r="O11" s="8"/>
    </row>
    <row r="12" spans="1:15" ht="24.75" customHeight="1">
      <c r="A12" s="25">
        <v>5</v>
      </c>
      <c r="B12" s="26" t="s">
        <v>28</v>
      </c>
      <c r="C12" s="27">
        <v>125982.53</v>
      </c>
      <c r="D12" s="28">
        <f>C12/4</f>
        <v>31495.6325</v>
      </c>
      <c r="E12" s="28">
        <f>C12/4</f>
        <v>31495.6325</v>
      </c>
      <c r="F12" s="28">
        <f>C12/4</f>
        <v>31495.6325</v>
      </c>
      <c r="G12" s="28">
        <f>C12/4</f>
        <v>31495.6325</v>
      </c>
      <c r="H12" s="28">
        <f>SUM(D12:G12)</f>
        <v>125982.53</v>
      </c>
      <c r="I12" s="29">
        <f>H12/H18</f>
        <v>0.2557431536082548</v>
      </c>
      <c r="J12" s="7"/>
      <c r="K12" s="7"/>
      <c r="L12" s="7"/>
      <c r="M12" s="8"/>
      <c r="N12" s="8"/>
      <c r="O12" s="8"/>
    </row>
    <row r="13" spans="1:15" ht="24.75" customHeight="1">
      <c r="A13" s="25">
        <v>6</v>
      </c>
      <c r="B13" s="26" t="s">
        <v>29</v>
      </c>
      <c r="C13" s="27">
        <v>44050.48</v>
      </c>
      <c r="D13" s="28">
        <f>C13/4</f>
        <v>11012.62</v>
      </c>
      <c r="E13" s="28">
        <f>C13/4</f>
        <v>11012.62</v>
      </c>
      <c r="F13" s="28">
        <f>C13/4</f>
        <v>11012.62</v>
      </c>
      <c r="G13" s="28">
        <f>C13/4</f>
        <v>11012.62</v>
      </c>
      <c r="H13" s="28">
        <f>SUM(D13:G13)</f>
        <v>44050.48</v>
      </c>
      <c r="I13" s="29">
        <f>H13/H18</f>
        <v>0.08942199107413826</v>
      </c>
      <c r="J13" s="7"/>
      <c r="K13" s="7"/>
      <c r="L13" s="7"/>
      <c r="M13" s="8"/>
      <c r="N13" s="8"/>
      <c r="O13" s="8"/>
    </row>
    <row r="14" spans="1:15" ht="24.75" customHeight="1">
      <c r="A14" s="25">
        <v>7</v>
      </c>
      <c r="B14" s="26" t="s">
        <v>30</v>
      </c>
      <c r="C14" s="27">
        <v>12777.74</v>
      </c>
      <c r="D14" s="28">
        <f>C14/4</f>
        <v>3194.435</v>
      </c>
      <c r="E14" s="28">
        <f>C14/4</f>
        <v>3194.435</v>
      </c>
      <c r="F14" s="28">
        <f>C14/4</f>
        <v>3194.435</v>
      </c>
      <c r="G14" s="28">
        <f>C14/4</f>
        <v>3194.435</v>
      </c>
      <c r="H14" s="28">
        <f>SUM(D14:G14)</f>
        <v>12777.74</v>
      </c>
      <c r="I14" s="29">
        <f>H14/H18</f>
        <v>0.025938672001477835</v>
      </c>
      <c r="J14" s="7"/>
      <c r="K14" s="7"/>
      <c r="L14" s="7"/>
      <c r="M14" s="8"/>
      <c r="N14" s="8"/>
      <c r="O14" s="8"/>
    </row>
    <row r="15" spans="1:15" ht="24.75" customHeight="1">
      <c r="A15" s="25">
        <v>8</v>
      </c>
      <c r="B15" s="26" t="s">
        <v>31</v>
      </c>
      <c r="C15" s="27">
        <v>19414.49</v>
      </c>
      <c r="D15" s="28">
        <f>C15/4</f>
        <v>4853.6225</v>
      </c>
      <c r="E15" s="28">
        <f>C15/4</f>
        <v>4853.6225</v>
      </c>
      <c r="F15" s="28">
        <f>C15/4</f>
        <v>4853.6225</v>
      </c>
      <c r="G15" s="28">
        <f>C15/4</f>
        <v>4853.6225</v>
      </c>
      <c r="H15" s="28">
        <f>SUM(D15:G15)</f>
        <v>19414.49</v>
      </c>
      <c r="I15" s="29">
        <f>H15/H18</f>
        <v>0.03941120168245491</v>
      </c>
      <c r="J15" s="7"/>
      <c r="K15" s="7"/>
      <c r="L15" s="7"/>
      <c r="M15" s="8"/>
      <c r="N15" s="8"/>
      <c r="O15" s="8"/>
    </row>
    <row r="16" spans="1:15" ht="24.75" customHeight="1">
      <c r="A16" s="25">
        <v>9</v>
      </c>
      <c r="B16" s="26" t="s">
        <v>32</v>
      </c>
      <c r="C16" s="27">
        <v>25387.3</v>
      </c>
      <c r="D16" s="28">
        <f>C16/4</f>
        <v>6346.825</v>
      </c>
      <c r="E16" s="28">
        <f>C16/4</f>
        <v>6346.825</v>
      </c>
      <c r="F16" s="28">
        <f>C16/4</f>
        <v>6346.825</v>
      </c>
      <c r="G16" s="28">
        <f>C16/4</f>
        <v>6346.825</v>
      </c>
      <c r="H16" s="28">
        <f>SUM(D16:G16)</f>
        <v>25387.3</v>
      </c>
      <c r="I16" s="29">
        <f>H16/H18</f>
        <v>0.05153594044824188</v>
      </c>
      <c r="J16" s="7"/>
      <c r="K16" s="7"/>
      <c r="L16" s="7"/>
      <c r="M16" s="8"/>
      <c r="N16" s="8"/>
      <c r="O16" s="8"/>
    </row>
    <row r="17" spans="1:15" ht="24.75" customHeight="1">
      <c r="A17" s="25"/>
      <c r="B17" s="26"/>
      <c r="C17" s="27"/>
      <c r="D17" s="28"/>
      <c r="E17" s="28"/>
      <c r="F17" s="28"/>
      <c r="G17" s="28"/>
      <c r="H17" s="28"/>
      <c r="I17" s="29">
        <f>H17/H18</f>
        <v>0</v>
      </c>
      <c r="J17" s="7"/>
      <c r="K17" s="7"/>
      <c r="L17" s="7"/>
      <c r="M17" s="8"/>
      <c r="N17" s="8"/>
      <c r="O17" s="8"/>
    </row>
    <row r="18" spans="1:15" ht="19.5" customHeight="1">
      <c r="A18" s="51" t="s">
        <v>5</v>
      </c>
      <c r="B18" s="52"/>
      <c r="C18" s="30">
        <f>SUM(C8:C17)</f>
        <v>492613.49999999994</v>
      </c>
      <c r="D18" s="30">
        <f>SUM(D8:D17)</f>
        <v>95317.25749999999</v>
      </c>
      <c r="E18" s="30">
        <f>SUM(E8:E17)</f>
        <v>113645.75083333331</v>
      </c>
      <c r="F18" s="30">
        <f>SUM(F8:F17)</f>
        <v>128352.40083333333</v>
      </c>
      <c r="G18" s="30">
        <f>SUM(G8:G17)</f>
        <v>155298.09083333335</v>
      </c>
      <c r="H18" s="31">
        <f>SUM(H8:H17)</f>
        <v>492613.49999999994</v>
      </c>
      <c r="I18" s="39">
        <f>SUM(I8:I17)</f>
        <v>1.0000000000000002</v>
      </c>
      <c r="J18" s="7"/>
      <c r="K18" s="7"/>
      <c r="L18" s="7"/>
      <c r="M18" s="7"/>
      <c r="N18" s="7"/>
      <c r="O18" s="7"/>
    </row>
    <row r="19" spans="1:15" ht="19.5" customHeight="1">
      <c r="A19" s="53" t="s">
        <v>2</v>
      </c>
      <c r="B19" s="54"/>
      <c r="C19" s="32"/>
      <c r="D19" s="32">
        <f>D18</f>
        <v>95317.25749999999</v>
      </c>
      <c r="E19" s="32">
        <f>D19+E18</f>
        <v>208963.0083333333</v>
      </c>
      <c r="F19" s="32">
        <f>E19+F18</f>
        <v>337315.4091666666</v>
      </c>
      <c r="G19" s="32">
        <f>F19+G18</f>
        <v>492613.5</v>
      </c>
      <c r="H19" s="33"/>
      <c r="I19" s="34"/>
      <c r="J19" s="7"/>
      <c r="K19" s="7"/>
      <c r="L19" s="7"/>
      <c r="M19" s="7"/>
      <c r="N19" s="7"/>
      <c r="O19" s="7"/>
    </row>
    <row r="20" spans="1:15" ht="19.5" customHeight="1" thickBot="1">
      <c r="A20" s="46" t="s">
        <v>6</v>
      </c>
      <c r="B20" s="47"/>
      <c r="C20" s="35"/>
      <c r="D20" s="35">
        <f>D18/C18</f>
        <v>0.19349298689540584</v>
      </c>
      <c r="E20" s="35">
        <f>E18/C18</f>
        <v>0.2306996272601813</v>
      </c>
      <c r="F20" s="35">
        <f>F18/C18</f>
        <v>0.2605539653974837</v>
      </c>
      <c r="G20" s="35">
        <f>G18/C18</f>
        <v>0.3152534204469292</v>
      </c>
      <c r="H20" s="35">
        <v>1</v>
      </c>
      <c r="I20" s="36"/>
      <c r="J20" s="10"/>
      <c r="K20" s="9"/>
      <c r="L20" s="7"/>
      <c r="M20" s="7"/>
      <c r="N20" s="7"/>
      <c r="O20" s="7"/>
    </row>
    <row r="21" spans="1:15" ht="19.5" customHeight="1" thickTop="1">
      <c r="A21" s="48" t="s">
        <v>21</v>
      </c>
      <c r="B21" s="48"/>
      <c r="C21" s="48"/>
      <c r="D21" s="48"/>
      <c r="E21" s="48"/>
      <c r="F21" s="48"/>
      <c r="G21" s="48"/>
      <c r="H21" s="48"/>
      <c r="I21" s="48"/>
      <c r="J21" s="11"/>
      <c r="K21" s="11"/>
      <c r="L21" s="11"/>
      <c r="M21" s="11"/>
      <c r="N21" s="11"/>
      <c r="O21" s="11"/>
    </row>
    <row r="22" spans="1:15" ht="29.25" customHeight="1">
      <c r="A22" s="49"/>
      <c r="B22" s="49"/>
      <c r="C22" s="49"/>
      <c r="D22" s="13"/>
      <c r="E22" s="13"/>
      <c r="F22" s="13"/>
      <c r="G22" s="49"/>
      <c r="H22" s="49"/>
      <c r="I22" s="49"/>
      <c r="J22" s="11"/>
      <c r="K22" s="11"/>
      <c r="L22" s="11"/>
      <c r="M22" s="11"/>
      <c r="N22" s="11"/>
      <c r="O22" s="11"/>
    </row>
    <row r="23" spans="1:15" ht="19.5" customHeight="1">
      <c r="A23" s="50" t="s">
        <v>17</v>
      </c>
      <c r="B23" s="50"/>
      <c r="C23" s="50"/>
      <c r="D23" s="18" t="s">
        <v>13</v>
      </c>
      <c r="E23" s="18"/>
      <c r="F23" s="18"/>
      <c r="G23" s="50" t="s">
        <v>11</v>
      </c>
      <c r="H23" s="50"/>
      <c r="I23" s="50"/>
      <c r="J23" s="11"/>
      <c r="K23" s="11"/>
      <c r="L23" s="11"/>
      <c r="M23" s="11"/>
      <c r="N23" s="11"/>
      <c r="O23" s="11"/>
    </row>
    <row r="24" spans="1:15" ht="12" customHeight="1">
      <c r="A24" s="43" t="s">
        <v>18</v>
      </c>
      <c r="B24" s="44"/>
      <c r="C24" s="44"/>
      <c r="D24" s="37" t="s">
        <v>20</v>
      </c>
      <c r="E24" s="17"/>
      <c r="F24" s="17"/>
      <c r="G24" s="45" t="s">
        <v>12</v>
      </c>
      <c r="H24" s="45"/>
      <c r="I24" s="45"/>
      <c r="J24" s="12"/>
      <c r="K24" s="12"/>
      <c r="L24" s="12"/>
      <c r="M24" s="12"/>
      <c r="N24" s="12"/>
      <c r="O24" s="12"/>
    </row>
    <row r="25" spans="1:15" ht="15" customHeight="1">
      <c r="A25" s="40" t="s">
        <v>19</v>
      </c>
      <c r="B25" s="40"/>
      <c r="C25" s="40"/>
      <c r="D25" s="19"/>
      <c r="E25" s="19"/>
      <c r="F25" s="19"/>
      <c r="G25" s="42"/>
      <c r="H25" s="42"/>
      <c r="I25" s="42"/>
      <c r="J25" s="11"/>
      <c r="K25" s="11"/>
      <c r="L25" s="11"/>
      <c r="M25" s="11"/>
      <c r="N25" s="11"/>
      <c r="O25" s="11"/>
    </row>
    <row r="26" spans="1:15" ht="12.75">
      <c r="A26" s="40"/>
      <c r="B26" s="40"/>
      <c r="C26" s="40"/>
      <c r="D26" s="19"/>
      <c r="E26" s="19"/>
      <c r="F26" s="19"/>
      <c r="G26" s="41"/>
      <c r="H26" s="41"/>
      <c r="I26" s="41"/>
      <c r="J26" s="11"/>
      <c r="K26" s="11"/>
      <c r="L26" s="11"/>
      <c r="M26" s="11"/>
      <c r="N26" s="11"/>
      <c r="O26" s="11"/>
    </row>
    <row r="27" spans="1:15" ht="12.75">
      <c r="A27" s="40"/>
      <c r="B27" s="40"/>
      <c r="C27" s="40"/>
      <c r="D27" s="19"/>
      <c r="E27" s="19"/>
      <c r="F27" s="19"/>
      <c r="G27" s="40"/>
      <c r="H27" s="40"/>
      <c r="I27" s="40"/>
      <c r="J27" s="11"/>
      <c r="K27" s="11"/>
      <c r="L27" s="11"/>
      <c r="M27" s="11"/>
      <c r="N27" s="11"/>
      <c r="O27" s="11"/>
    </row>
    <row r="28" spans="1:15" ht="13.5" thickBot="1">
      <c r="A28" s="14"/>
      <c r="B28" s="14"/>
      <c r="C28" s="15"/>
      <c r="D28" s="15"/>
      <c r="E28" s="15"/>
      <c r="F28" s="15"/>
      <c r="G28" s="15"/>
      <c r="H28" s="15"/>
      <c r="I28" s="21"/>
      <c r="J28" s="11"/>
      <c r="K28" s="11"/>
      <c r="L28" s="11"/>
      <c r="M28" s="11"/>
      <c r="N28" s="11"/>
      <c r="O28" s="11"/>
    </row>
  </sheetData>
  <sheetProtection/>
  <mergeCells count="20">
    <mergeCell ref="A18:B18"/>
    <mergeCell ref="A19:B19"/>
    <mergeCell ref="A1:I1"/>
    <mergeCell ref="A2:I2"/>
    <mergeCell ref="A3:I3"/>
    <mergeCell ref="A5:I5"/>
    <mergeCell ref="A20:B20"/>
    <mergeCell ref="A21:I21"/>
    <mergeCell ref="A22:C22"/>
    <mergeCell ref="G23:I23"/>
    <mergeCell ref="G22:I22"/>
    <mergeCell ref="A23:C23"/>
    <mergeCell ref="A27:C27"/>
    <mergeCell ref="G27:I27"/>
    <mergeCell ref="G26:I26"/>
    <mergeCell ref="A25:C25"/>
    <mergeCell ref="G25:I25"/>
    <mergeCell ref="A24:C24"/>
    <mergeCell ref="G24:I24"/>
    <mergeCell ref="A26:C26"/>
  </mergeCells>
  <printOptions horizontalCentered="1" verticalCentered="1"/>
  <pageMargins left="0.5905511811023623" right="0.5905511811023623" top="0.3937007874015748" bottom="0.5905511811023623" header="0.5118110236220472" footer="0.5118110236220472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ADILSON</cp:lastModifiedBy>
  <cp:lastPrinted>2019-10-31T17:21:58Z</cp:lastPrinted>
  <dcterms:created xsi:type="dcterms:W3CDTF">2007-04-10T12:03:33Z</dcterms:created>
  <dcterms:modified xsi:type="dcterms:W3CDTF">2019-10-31T17:23:00Z</dcterms:modified>
  <cp:category/>
  <cp:version/>
  <cp:contentType/>
  <cp:contentStatus/>
</cp:coreProperties>
</file>